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0" yWindow="220" windowWidth="24560" windowHeight="15440" tabRatio="550" activeTab="0"/>
  </bookViews>
  <sheets>
    <sheet name="Current Month" sheetId="1" r:id="rId1"/>
    <sheet name="Chart Data" sheetId="2" state="hidden" r:id="rId2"/>
  </sheets>
  <definedNames>
    <definedName name="_xlnm._FilterDatabase" localSheetId="0" hidden="1">'Current Month'!$B$17:$C$20</definedName>
    <definedName name="_xlnm.Print_Titles" localSheetId="0">'Current Month'!$16:$17</definedName>
    <definedName name="TotalMonthlyExpenses">'Current Month'!$F$9</definedName>
    <definedName name="TotalMonthlyIncome">'Current Month'!$F$6</definedName>
    <definedName name="TotalMonthlySavings">'Current Month'!$F$12</definedName>
  </definedNames>
  <calcPr fullCalcOnLoad="1"/>
</workbook>
</file>

<file path=xl/sharedStrings.xml><?xml version="1.0" encoding="utf-8"?>
<sst xmlns="http://schemas.openxmlformats.org/spreadsheetml/2006/main" count="51" uniqueCount="33">
  <si>
    <t xml:space="preserve"> </t>
  </si>
  <si>
    <t>Summary</t>
  </si>
  <si>
    <t>TOTAL MONTHLY INCOME</t>
  </si>
  <si>
    <t>TOTAL MONTHLY EXPENSES</t>
  </si>
  <si>
    <t>TOTAL MONTHLY SAVINGS</t>
  </si>
  <si>
    <t>CASH BALANCE</t>
  </si>
  <si>
    <t>Monthly Income</t>
  </si>
  <si>
    <t>Monthly Expenses</t>
  </si>
  <si>
    <t>ITEM</t>
  </si>
  <si>
    <t>AMOUNT</t>
  </si>
  <si>
    <t>DUE DATE</t>
  </si>
  <si>
    <t>DATE</t>
  </si>
  <si>
    <t>Income Source 1</t>
  </si>
  <si>
    <t>Rent/mortgage</t>
  </si>
  <si>
    <t>[Date]</t>
  </si>
  <si>
    <t>Income Source 2</t>
  </si>
  <si>
    <t>Electric</t>
  </si>
  <si>
    <t>Other</t>
  </si>
  <si>
    <t>Gas</t>
  </si>
  <si>
    <t>Cell phone</t>
  </si>
  <si>
    <t>Groceries</t>
  </si>
  <si>
    <t>Auto expenses</t>
  </si>
  <si>
    <t>Student loans</t>
  </si>
  <si>
    <t>Credit cards</t>
  </si>
  <si>
    <t>Auto Insurance</t>
  </si>
  <si>
    <t>Personal care</t>
  </si>
  <si>
    <t>Entertainment</t>
  </si>
  <si>
    <t>Miscellaneous</t>
  </si>
  <si>
    <t>Car payment</t>
  </si>
  <si>
    <t>Percentage of Income Spent</t>
  </si>
  <si>
    <t>Personal Budget</t>
  </si>
  <si>
    <t>CHART DATA</t>
  </si>
  <si>
    <t>Monthly Savings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</si>
</sst>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m/d/yyyy"/>
    <numFmt numFmtId="167" formatCode="General"/>
    <numFmt numFmtId="168" formatCode="\$#,##0"/>
  </numFmts>
  <fonts count="16">
    <font>
      <sz val="10"/>
      <color indexed="54"/>
      <name val="Century Gothic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0"/>
      <color indexed="63"/>
      <name val="Tahoma"/>
      <family val="2"/>
    </font>
    <font>
      <sz val="10"/>
      <color indexed="42"/>
      <name val="Century Gothic"/>
      <family val="2"/>
    </font>
    <font>
      <sz val="24"/>
      <color indexed="54"/>
      <name val="Century Gothic"/>
      <family val="2"/>
    </font>
    <font>
      <sz val="10"/>
      <color indexed="40"/>
      <name val="Tahoma"/>
      <family val="2"/>
    </font>
    <font>
      <sz val="20"/>
      <color indexed="9"/>
      <name val="Tahoma"/>
      <family val="2"/>
    </font>
    <font>
      <sz val="13"/>
      <color indexed="54"/>
      <name val="Tahoma"/>
      <family val="2"/>
    </font>
    <font>
      <sz val="10"/>
      <name val="Century Gothic"/>
      <family val="0"/>
    </font>
    <font>
      <sz val="10"/>
      <color indexed="10"/>
      <name val="Century Gothic"/>
      <family val="2"/>
    </font>
    <font>
      <sz val="8"/>
      <name val="Verdana"/>
      <family val="0"/>
    </font>
    <font>
      <sz val="10"/>
      <color indexed="8"/>
      <name val="Century Gothic"/>
      <family val="0"/>
    </font>
    <font>
      <sz val="53"/>
      <color indexed="54"/>
      <name val="Century Gothic"/>
      <family val="0"/>
    </font>
    <font>
      <sz val="9"/>
      <color indexed="63"/>
      <name val="Century Gothic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</borders>
  <cellStyleXfs count="25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Protection="0">
      <alignment horizontal="left"/>
    </xf>
    <xf numFmtId="0" fontId="7" fillId="2" borderId="1" applyNumberFormat="0" applyAlignment="0" applyProtection="0"/>
    <xf numFmtId="164" fontId="6" fillId="2" borderId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3" borderId="0" applyNumberFormat="0" applyBorder="0" applyProtection="0">
      <alignment horizontal="left" vertical="center"/>
    </xf>
  </cellStyleXfs>
  <cellXfs count="19">
    <xf numFmtId="0" fontId="0" fillId="2" borderId="0" xfId="0" applyAlignment="1">
      <alignment/>
    </xf>
    <xf numFmtId="0" fontId="5" fillId="2" borderId="0" xfId="0" applyFont="1" applyAlignment="1">
      <alignment horizontal="left" vertical="center"/>
    </xf>
    <xf numFmtId="165" fontId="5" fillId="2" borderId="0" xfId="0" applyNumberFormat="1" applyFont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0" fontId="0" fillId="2" borderId="0" xfId="0" applyFont="1" applyAlignment="1">
      <alignment horizontal="left" vertical="center"/>
    </xf>
    <xf numFmtId="0" fontId="0" fillId="2" borderId="0" xfId="0" applyFont="1" applyAlignment="1">
      <alignment/>
    </xf>
    <xf numFmtId="9" fontId="0" fillId="2" borderId="0" xfId="0" applyNumberFormat="1" applyFont="1" applyAlignment="1">
      <alignment vertical="center"/>
    </xf>
    <xf numFmtId="165" fontId="0" fillId="2" borderId="0" xfId="0" applyNumberFormat="1" applyFont="1" applyAlignment="1">
      <alignment horizontal="left" vertical="center"/>
    </xf>
    <xf numFmtId="14" fontId="0" fillId="2" borderId="0" xfId="0" applyNumberFormat="1" applyFont="1" applyAlignment="1">
      <alignment horizontal="left" vertical="center"/>
    </xf>
    <xf numFmtId="0" fontId="0" fillId="2" borderId="0" xfId="0" applyFont="1" applyAlignment="1">
      <alignment horizontal="left"/>
    </xf>
    <xf numFmtId="165" fontId="0" fillId="2" borderId="0" xfId="0" applyNumberFormat="1" applyFont="1" applyAlignment="1">
      <alignment horizontal="left"/>
    </xf>
    <xf numFmtId="14" fontId="0" fillId="2" borderId="0" xfId="0" applyNumberFormat="1" applyFont="1" applyAlignment="1">
      <alignment horizontal="left"/>
    </xf>
    <xf numFmtId="0" fontId="9" fillId="2" borderId="0" xfId="19">
      <alignment horizontal="left"/>
    </xf>
    <xf numFmtId="0" fontId="8" fillId="3" borderId="0" xfId="24" applyBorder="1">
      <alignment horizontal="left" vertical="center"/>
    </xf>
    <xf numFmtId="0" fontId="7" fillId="2" borderId="1" xfId="20" applyAlignment="1">
      <alignment horizontal="left" vertical="center"/>
    </xf>
    <xf numFmtId="9" fontId="10" fillId="2" borderId="0" xfId="0" applyNumberFormat="1" applyFont="1" applyAlignment="1">
      <alignment horizontal="left" vertical="center"/>
    </xf>
    <xf numFmtId="0" fontId="11" fillId="2" borderId="0" xfId="0" applyFont="1" applyAlignment="1">
      <alignment horizontal="left" vertical="center"/>
    </xf>
    <xf numFmtId="0" fontId="7" fillId="2" borderId="1" xfId="20" applyAlignment="1">
      <alignment/>
    </xf>
    <xf numFmtId="164" fontId="6" fillId="2" borderId="0" xfId="21" applyAlignment="1">
      <alignment horizontal="left" vertical="top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eading 1" xfId="19"/>
    <cellStyle name="Heading 2" xfId="20"/>
    <cellStyle name="Heading 3" xfId="21"/>
    <cellStyle name="Heading 4" xfId="22"/>
    <cellStyle name="Percent" xfId="23"/>
    <cellStyle name="Sheet Titl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575"/>
          <c:y val="0.19125"/>
          <c:w val="0.6845"/>
          <c:h val="0.6545"/>
        </c:manualLayout>
      </c:layout>
      <c:doughnutChart>
        <c:varyColors val="1"/>
        <c:ser>
          <c:idx val="0"/>
          <c:order val="0"/>
          <c:spPr>
            <a:solidFill>
              <a:srgbClr val="69BBFE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9BBF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592FE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300" b="0" i="0" u="none" baseline="0">
                      <a:solidFill>
                        <a:srgbClr val="666699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300" b="0" i="0" u="none" baseline="0">
                    <a:solidFill>
                      <a:srgbClr val="666699"/>
                    </a:solidFill>
                    <a:latin typeface="Century Gothic"/>
                    <a:ea typeface="Century Gothic"/>
                    <a:cs typeface="Century Gothic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val>
            <c:numRef>
              <c:f>'Chart Data'!$B$4:$B$5</c:f>
              <c:numCache>
                <c:ptCount val="2"/>
                <c:pt idx="0">
                  <c:v>0.37706666666666666</c:v>
                </c:pt>
                <c:pt idx="1">
                  <c:v>0.6229333333333333</c:v>
                </c:pt>
              </c:numCache>
            </c:numRef>
          </c:val>
        </c:ser>
        <c:holeSize val="75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entury Gothic"/>
          <a:ea typeface="Century Gothic"/>
          <a:cs typeface="Century Gothic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25"/>
          <c:y val="0.0025"/>
          <c:w val="0.9155"/>
          <c:h val="0.93525"/>
        </c:manualLayout>
      </c:layout>
      <c:barChart>
        <c:barDir val="col"/>
        <c:grouping val="clustered"/>
        <c:varyColors val="0"/>
        <c:ser>
          <c:idx val="0"/>
          <c:order val="0"/>
          <c:tx>
            <c:v>Income</c:v>
          </c:tx>
          <c:spPr>
            <a:solidFill>
              <a:srgbClr val="0592F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 </c:v>
              </c:pt>
            </c:strLit>
          </c:cat>
          <c:val>
            <c:numRef>
              <c:f>'Current Month'!$F$6</c:f>
              <c:numCache/>
            </c:numRef>
          </c:val>
        </c:ser>
        <c:ser>
          <c:idx val="1"/>
          <c:order val="1"/>
          <c:tx>
            <c:v>Expenses</c:v>
          </c:tx>
          <c:spPr>
            <a:solidFill>
              <a:srgbClr val="69BBF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 </c:v>
              </c:pt>
            </c:strLit>
          </c:cat>
          <c:val>
            <c:numRef>
              <c:f>'Current Month'!$F$9</c:f>
              <c:numCache/>
            </c:numRef>
          </c:val>
        </c:ser>
        <c:gapWidth val="35"/>
        <c:axId val="39138767"/>
        <c:axId val="16704584"/>
      </c:barChart>
      <c:catAx>
        <c:axId val="391387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FFCC99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entury Gothic"/>
                <a:ea typeface="Century Gothic"/>
                <a:cs typeface="Century Gothic"/>
              </a:defRPr>
            </a:pPr>
          </a:p>
        </c:txPr>
        <c:crossAx val="16704584"/>
        <c:crosses val="autoZero"/>
        <c:auto val="1"/>
        <c:lblOffset val="100"/>
        <c:tickLblSkip val="1"/>
        <c:noMultiLvlLbl val="0"/>
      </c:catAx>
      <c:valAx>
        <c:axId val="167045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CC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666699"/>
                </a:solidFill>
                <a:latin typeface="Century Gothic"/>
                <a:ea typeface="Century Gothic"/>
                <a:cs typeface="Century Gothic"/>
              </a:defRPr>
            </a:pPr>
          </a:p>
        </c:txPr>
        <c:crossAx val="3913876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8"/>
          <c:y val="0.90775"/>
          <c:w val="0.79425"/>
          <c:h val="0.06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666699"/>
              </a:solidFill>
              <a:latin typeface="Century Gothic"/>
              <a:ea typeface="Century Gothic"/>
              <a:cs typeface="Century Gothic"/>
            </a:defRPr>
          </a:pPr>
        </a:p>
      </c:txPr>
    </c:legend>
    <c:plotVisOnly val="1"/>
    <c:dispBlanksAs val="gap"/>
    <c:showDLblsOverMax val="0"/>
  </c:chart>
  <c:spPr>
    <a:solidFill>
      <a:srgbClr val="D8D8D1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entury Gothic"/>
          <a:ea typeface="Century Gothic"/>
          <a:cs typeface="Century Gothic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123825</xdr:rowOff>
    </xdr:from>
    <xdr:ext cx="3467100" cy="4267200"/>
    <xdr:graphicFrame>
      <xdr:nvGraphicFramePr>
        <xdr:cNvPr id="1" name="chtIncomePct" descr="Donut chart showing percentage of income."/>
        <xdr:cNvGraphicFramePr/>
      </xdr:nvGraphicFramePr>
      <xdr:xfrm>
        <a:off x="0" y="704850"/>
        <a:ext cx="346710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7</xdr:col>
      <xdr:colOff>266700</xdr:colOff>
      <xdr:row>3</xdr:row>
      <xdr:rowOff>104775</xdr:rowOff>
    </xdr:from>
    <xdr:to>
      <xdr:col>10</xdr:col>
      <xdr:colOff>133350</xdr:colOff>
      <xdr:row>14</xdr:row>
      <xdr:rowOff>533400</xdr:rowOff>
    </xdr:to>
    <xdr:graphicFrame>
      <xdr:nvGraphicFramePr>
        <xdr:cNvPr id="2" name="chtIncomeExpenses" descr="Column bar chart showing income and expenses."/>
        <xdr:cNvGraphicFramePr/>
      </xdr:nvGraphicFramePr>
      <xdr:xfrm>
        <a:off x="6762750" y="1104900"/>
        <a:ext cx="2390775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0"/>
  <sheetViews>
    <sheetView showGridLines="0" tabSelected="1" zoomScale="125" zoomScaleNormal="125" workbookViewId="0" topLeftCell="A3">
      <selection activeCell="C18" sqref="C18"/>
    </sheetView>
  </sheetViews>
  <sheetFormatPr defaultColWidth="9.140625" defaultRowHeight="27.75" customHeight="1"/>
  <cols>
    <col min="1" max="1" width="4.421875" style="9" customWidth="1"/>
    <col min="2" max="2" width="19.7109375" style="9" customWidth="1"/>
    <col min="3" max="3" width="15.7109375" style="10" customWidth="1"/>
    <col min="4" max="4" width="6.421875" style="9" customWidth="1"/>
    <col min="5" max="5" width="19.7109375" style="9" customWidth="1"/>
    <col min="6" max="6" width="15.7109375" style="11" customWidth="1"/>
    <col min="7" max="7" width="15.7109375" style="10" customWidth="1"/>
    <col min="8" max="8" width="6.421875" style="9" customWidth="1"/>
    <col min="9" max="9" width="15.7109375" style="11" customWidth="1"/>
    <col min="10" max="10" width="15.7109375" style="10" customWidth="1"/>
    <col min="11" max="11" width="4.421875" style="9" customWidth="1"/>
    <col min="12" max="16384" width="9.140625" style="9" customWidth="1"/>
  </cols>
  <sheetData>
    <row r="1" s="3" customFormat="1" ht="5.25" customHeight="1"/>
    <row r="2" spans="2:11" s="13" customFormat="1" ht="40.5" customHeight="1">
      <c r="B2" s="13" t="s">
        <v>30</v>
      </c>
      <c r="K2" s="13" t="s">
        <v>0</v>
      </c>
    </row>
    <row r="3" spans="2:6" s="4" customFormat="1" ht="33" customHeight="1">
      <c r="B3" s="12" t="s">
        <v>29</v>
      </c>
      <c r="F3" s="12" t="s">
        <v>1</v>
      </c>
    </row>
    <row r="4" spans="2:7" s="4" customFormat="1" ht="18.75" customHeight="1">
      <c r="B4" s="16"/>
      <c r="E4" s="1"/>
      <c r="F4" s="17" t="s">
        <v>2</v>
      </c>
      <c r="G4" s="17"/>
    </row>
    <row r="5" spans="5:7" s="4" customFormat="1" ht="3.75" customHeight="1">
      <c r="E5" s="1"/>
      <c r="F5" s="5"/>
      <c r="G5" s="5"/>
    </row>
    <row r="6" spans="5:10" s="4" customFormat="1" ht="46.5" customHeight="1">
      <c r="E6" s="1"/>
      <c r="F6" s="18">
        <f>SUM('Current Month'!$C$18:$C$20)</f>
        <v>3750</v>
      </c>
      <c r="G6" s="18"/>
      <c r="I6" s="1"/>
      <c r="J6" s="2"/>
    </row>
    <row r="7" spans="6:10" s="4" customFormat="1" ht="18.75" customHeight="1">
      <c r="F7" s="17" t="s">
        <v>3</v>
      </c>
      <c r="G7" s="17"/>
      <c r="I7" s="1"/>
      <c r="J7" s="2"/>
    </row>
    <row r="8" spans="6:10" s="4" customFormat="1" ht="3.75" customHeight="1">
      <c r="F8" s="5"/>
      <c r="G8" s="5"/>
      <c r="I8" s="1"/>
      <c r="J8" s="2"/>
    </row>
    <row r="9" spans="5:7" s="4" customFormat="1" ht="46.5" customHeight="1">
      <c r="E9" s="6"/>
      <c r="F9" s="18">
        <f>SUM('Current Month'!$G$18:$G$30)</f>
        <v>2336</v>
      </c>
      <c r="G9" s="18"/>
    </row>
    <row r="10" spans="1:7" s="4" customFormat="1" ht="18.75" customHeight="1">
      <c r="A10" s="6"/>
      <c r="E10" s="6"/>
      <c r="F10" s="17" t="s">
        <v>4</v>
      </c>
      <c r="G10" s="17"/>
    </row>
    <row r="11" spans="1:7" s="4" customFormat="1" ht="3.75" customHeight="1">
      <c r="A11" s="6"/>
      <c r="E11" s="6"/>
      <c r="F11" s="5"/>
      <c r="G11" s="5"/>
    </row>
    <row r="12" spans="1:7" s="4" customFormat="1" ht="46.5" customHeight="1">
      <c r="A12" s="6"/>
      <c r="E12" s="6"/>
      <c r="F12" s="18">
        <f>SUM('Current Month'!$J$18:$J$20)</f>
        <v>550</v>
      </c>
      <c r="G12" s="18"/>
    </row>
    <row r="13" spans="1:7" s="4" customFormat="1" ht="18.75" customHeight="1">
      <c r="A13" s="6"/>
      <c r="E13" s="6"/>
      <c r="F13" s="17" t="s">
        <v>5</v>
      </c>
      <c r="G13" s="17"/>
    </row>
    <row r="14" spans="1:7" s="4" customFormat="1" ht="3.75" customHeight="1">
      <c r="A14" s="6"/>
      <c r="E14" s="6"/>
      <c r="F14" s="5"/>
      <c r="G14" s="5"/>
    </row>
    <row r="15" spans="1:7" s="4" customFormat="1" ht="46.5" customHeight="1">
      <c r="A15" s="6"/>
      <c r="E15" s="6"/>
      <c r="F15" s="18">
        <f>TotalMonthlyIncome-TotalMonthlyExpenses-TotalMonthlySavings</f>
        <v>864</v>
      </c>
      <c r="G15" s="18"/>
    </row>
    <row r="16" spans="2:10" s="4" customFormat="1" ht="31.5" customHeight="1">
      <c r="B16" s="12" t="s">
        <v>6</v>
      </c>
      <c r="C16" s="12"/>
      <c r="D16"/>
      <c r="E16" s="12" t="s">
        <v>7</v>
      </c>
      <c r="F16" s="12"/>
      <c r="G16" s="12"/>
      <c r="H16"/>
      <c r="I16" s="12" t="s">
        <v>32</v>
      </c>
      <c r="J16" s="12"/>
    </row>
    <row r="17" spans="2:10" s="4" customFormat="1" ht="18.75" customHeight="1">
      <c r="B17" s="14" t="s">
        <v>8</v>
      </c>
      <c r="C17" s="14" t="s">
        <v>9</v>
      </c>
      <c r="E17" s="14" t="s">
        <v>8</v>
      </c>
      <c r="F17" s="14" t="s">
        <v>10</v>
      </c>
      <c r="G17" s="14" t="s">
        <v>9</v>
      </c>
      <c r="I17" s="14" t="s">
        <v>11</v>
      </c>
      <c r="J17" s="14" t="s">
        <v>9</v>
      </c>
    </row>
    <row r="18" spans="1:11" ht="27.75" customHeight="1">
      <c r="A18" s="4"/>
      <c r="B18" s="4" t="s">
        <v>12</v>
      </c>
      <c r="C18" s="7">
        <v>2500</v>
      </c>
      <c r="D18" s="4"/>
      <c r="E18" s="4" t="s">
        <v>13</v>
      </c>
      <c r="F18" s="8" t="s">
        <v>14</v>
      </c>
      <c r="G18" s="7">
        <v>800</v>
      </c>
      <c r="H18" s="4"/>
      <c r="I18" s="8" t="s">
        <v>14</v>
      </c>
      <c r="J18" s="7">
        <v>200</v>
      </c>
      <c r="K18" s="4"/>
    </row>
    <row r="19" spans="1:11" ht="27.75" customHeight="1">
      <c r="A19" s="4"/>
      <c r="B19" s="4" t="s">
        <v>15</v>
      </c>
      <c r="C19" s="7">
        <v>1000</v>
      </c>
      <c r="D19" s="4"/>
      <c r="E19" s="4" t="s">
        <v>16</v>
      </c>
      <c r="F19" s="8" t="s">
        <v>14</v>
      </c>
      <c r="G19" s="7">
        <v>120</v>
      </c>
      <c r="H19" s="4"/>
      <c r="I19" s="8" t="s">
        <v>14</v>
      </c>
      <c r="J19" s="7">
        <v>250</v>
      </c>
      <c r="K19" s="4"/>
    </row>
    <row r="20" spans="1:11" ht="27.75" customHeight="1">
      <c r="A20" s="4"/>
      <c r="B20" s="4" t="s">
        <v>17</v>
      </c>
      <c r="C20" s="7">
        <v>250</v>
      </c>
      <c r="D20" s="4"/>
      <c r="E20" s="4" t="s">
        <v>18</v>
      </c>
      <c r="F20" s="8" t="s">
        <v>14</v>
      </c>
      <c r="G20" s="7">
        <v>50</v>
      </c>
      <c r="H20" s="4"/>
      <c r="I20" s="8" t="s">
        <v>14</v>
      </c>
      <c r="J20" s="7">
        <v>100</v>
      </c>
      <c r="K20" s="4"/>
    </row>
    <row r="21" spans="1:11" ht="27.75" customHeight="1">
      <c r="A21" s="4"/>
      <c r="B21" s="4"/>
      <c r="C21" s="7"/>
      <c r="D21" s="4"/>
      <c r="E21" s="4" t="s">
        <v>19</v>
      </c>
      <c r="F21" s="8" t="s">
        <v>14</v>
      </c>
      <c r="G21" s="7">
        <v>45</v>
      </c>
      <c r="H21" s="4"/>
      <c r="K21" s="4"/>
    </row>
    <row r="22" spans="1:11" ht="27.75" customHeight="1">
      <c r="A22" s="4"/>
      <c r="B22" s="4"/>
      <c r="C22" s="7"/>
      <c r="D22" s="4"/>
      <c r="E22" s="4" t="s">
        <v>20</v>
      </c>
      <c r="F22" s="8" t="s">
        <v>14</v>
      </c>
      <c r="G22" s="7">
        <v>500</v>
      </c>
      <c r="H22" s="4"/>
      <c r="K22" s="4"/>
    </row>
    <row r="23" spans="1:11" ht="27.75" customHeight="1">
      <c r="A23" s="4"/>
      <c r="B23" s="4"/>
      <c r="C23" s="7"/>
      <c r="D23" s="4"/>
      <c r="E23" s="4" t="s">
        <v>28</v>
      </c>
      <c r="F23" s="8" t="s">
        <v>14</v>
      </c>
      <c r="G23" s="7">
        <v>273</v>
      </c>
      <c r="H23" s="4"/>
      <c r="K23" s="4"/>
    </row>
    <row r="24" spans="1:11" ht="27.75" customHeight="1">
      <c r="A24" s="4"/>
      <c r="B24" s="4"/>
      <c r="C24" s="7"/>
      <c r="D24" s="4"/>
      <c r="E24" s="4" t="s">
        <v>21</v>
      </c>
      <c r="F24" s="8" t="s">
        <v>14</v>
      </c>
      <c r="G24" s="7">
        <v>120</v>
      </c>
      <c r="H24" s="4"/>
      <c r="K24" s="4"/>
    </row>
    <row r="25" spans="1:11" ht="27.75" customHeight="1">
      <c r="A25" s="4"/>
      <c r="B25" s="4"/>
      <c r="C25" s="7"/>
      <c r="D25" s="4"/>
      <c r="E25" s="4" t="s">
        <v>22</v>
      </c>
      <c r="F25" s="8" t="s">
        <v>14</v>
      </c>
      <c r="G25" s="7">
        <v>50</v>
      </c>
      <c r="H25" s="4"/>
      <c r="K25" s="4"/>
    </row>
    <row r="26" spans="1:11" ht="27.75" customHeight="1">
      <c r="A26" s="4"/>
      <c r="B26" s="4"/>
      <c r="C26" s="7"/>
      <c r="D26" s="4"/>
      <c r="E26" s="4" t="s">
        <v>23</v>
      </c>
      <c r="F26" s="8" t="s">
        <v>14</v>
      </c>
      <c r="G26" s="7">
        <v>100</v>
      </c>
      <c r="H26" s="4"/>
      <c r="K26" s="4"/>
    </row>
    <row r="27" spans="1:11" ht="27.75" customHeight="1">
      <c r="A27" s="4"/>
      <c r="B27" s="4"/>
      <c r="C27" s="7"/>
      <c r="D27" s="4"/>
      <c r="E27" s="4" t="s">
        <v>24</v>
      </c>
      <c r="F27" s="8" t="s">
        <v>14</v>
      </c>
      <c r="G27" s="7">
        <v>78</v>
      </c>
      <c r="H27" s="4"/>
      <c r="K27" s="4"/>
    </row>
    <row r="28" spans="1:11" ht="27.75" customHeight="1">
      <c r="A28" s="4"/>
      <c r="B28" s="4"/>
      <c r="C28" s="7"/>
      <c r="D28" s="4"/>
      <c r="E28" s="4" t="s">
        <v>25</v>
      </c>
      <c r="F28" s="8" t="s">
        <v>14</v>
      </c>
      <c r="G28" s="7">
        <v>50</v>
      </c>
      <c r="H28" s="4"/>
      <c r="K28" s="4"/>
    </row>
    <row r="29" spans="1:11" ht="27.75" customHeight="1">
      <c r="A29" s="4"/>
      <c r="B29" s="4"/>
      <c r="C29" s="7"/>
      <c r="D29" s="4"/>
      <c r="E29" s="4" t="s">
        <v>26</v>
      </c>
      <c r="F29" s="8" t="s">
        <v>14</v>
      </c>
      <c r="G29" s="7">
        <v>100</v>
      </c>
      <c r="H29" s="4"/>
      <c r="K29" s="4"/>
    </row>
    <row r="30" spans="1:11" ht="27.75" customHeight="1">
      <c r="A30" s="4"/>
      <c r="B30" s="4"/>
      <c r="C30" s="7"/>
      <c r="D30" s="4"/>
      <c r="E30" s="4" t="s">
        <v>27</v>
      </c>
      <c r="F30" s="8" t="s">
        <v>14</v>
      </c>
      <c r="G30" s="7">
        <v>50</v>
      </c>
      <c r="H30" s="4"/>
      <c r="K30" s="4"/>
    </row>
  </sheetData>
  <autoFilter ref="B17:C20"/>
  <mergeCells count="8">
    <mergeCell ref="F13:G13"/>
    <mergeCell ref="F15:G15"/>
    <mergeCell ref="F4:G4"/>
    <mergeCell ref="F6:G6"/>
    <mergeCell ref="F7:G7"/>
    <mergeCell ref="F9:G9"/>
    <mergeCell ref="F10:G10"/>
    <mergeCell ref="F12:G12"/>
  </mergeCells>
  <printOptions horizontalCentered="1"/>
  <pageMargins left="0.4" right="0.4" top="0.4" bottom="0.4" header="0.25" footer="0.25"/>
  <pageSetup fitToHeight="0" fitToWidth="1" horizontalDpi="600" verticalDpi="600" orientation="portrait" scale="71"/>
  <headerFooter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6"/>
  <sheetViews>
    <sheetView workbookViewId="0" topLeftCell="A1">
      <selection activeCell="B7" sqref="B7"/>
    </sheetView>
  </sheetViews>
  <sheetFormatPr defaultColWidth="8.8515625" defaultRowHeight="13.5"/>
  <cols>
    <col min="1" max="1" width="1.7109375" style="0" customWidth="1"/>
  </cols>
  <sheetData>
    <row r="2" ht="12.75">
      <c r="B2" t="s">
        <v>31</v>
      </c>
    </row>
    <row r="4" ht="12.75">
      <c r="B4" s="15">
        <f>MIN(1,1-B5)</f>
        <v>0.37706666666666666</v>
      </c>
    </row>
    <row r="5" ht="12.75">
      <c r="B5" s="15">
        <f>MIN(TotalMonthlyExpenses/TotalMonthlyIncome,1)</f>
        <v>0.6229333333333333</v>
      </c>
    </row>
    <row r="6" ht="12.75">
      <c r="B6" t="b">
        <f>(TotalMonthlyExpenses/TotalMonthlyIncome)&gt;1</f>
        <v>0</v>
      </c>
    </row>
  </sheetData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Nancy Wakefield</cp:lastModifiedBy>
  <dcterms:created xsi:type="dcterms:W3CDTF">2014-09-09T12:15:28Z</dcterms:created>
  <dcterms:modified xsi:type="dcterms:W3CDTF">2018-12-12T18:07:17Z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ssetID">
    <vt:lpwstr>TF10000002</vt:lpwstr>
  </property>
</Properties>
</file>